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4000" windowHeight="9840"/>
  </bookViews>
  <sheets>
    <sheet name="客户贷款台账" sheetId="1" r:id="rId1"/>
  </sheets>
  <calcPr calcId="124519"/>
</workbook>
</file>

<file path=xl/calcChain.xml><?xml version="1.0" encoding="utf-8"?>
<calcChain xmlns="http://schemas.openxmlformats.org/spreadsheetml/2006/main">
  <c r="F14" i="1"/>
  <c r="M13"/>
  <c r="M12"/>
  <c r="M11"/>
  <c r="M10"/>
  <c r="M9"/>
  <c r="M8"/>
  <c r="M7"/>
  <c r="M6"/>
  <c r="M5"/>
  <c r="M14" s="1"/>
  <c r="M4"/>
</calcChain>
</file>

<file path=xl/sharedStrings.xml><?xml version="1.0" encoding="utf-8"?>
<sst xmlns="http://schemas.openxmlformats.org/spreadsheetml/2006/main" count="68" uniqueCount="49">
  <si>
    <t>脱贫人口小额贷款2022年2季度贴息汇总表</t>
  </si>
  <si>
    <t xml:space="preserve">填报单位：邮政储蓄银行高陵区支行                                                     时间：2022年6月        备注（贴息天数算尾不算头）       </t>
  </si>
  <si>
    <t>序号</t>
  </si>
  <si>
    <t>户主名称</t>
  </si>
  <si>
    <t>客户名称</t>
  </si>
  <si>
    <t>证件号码</t>
  </si>
  <si>
    <t>合同编号</t>
  </si>
  <si>
    <t>贷款余额（元）</t>
  </si>
  <si>
    <t>贷款起期</t>
  </si>
  <si>
    <t>期限</t>
  </si>
  <si>
    <t>贷款止期</t>
  </si>
  <si>
    <t>年利率%</t>
  </si>
  <si>
    <t>贴息时间</t>
  </si>
  <si>
    <t>贴息天数</t>
  </si>
  <si>
    <t>贴息金额</t>
  </si>
  <si>
    <t>备注</t>
  </si>
  <si>
    <t>桓长民</t>
  </si>
  <si>
    <t>6199851Q120108863550</t>
  </si>
  <si>
    <t>2021.3.21-2022.6.20</t>
  </si>
  <si>
    <t>王普</t>
  </si>
  <si>
    <t>6199851Q120109044845</t>
  </si>
  <si>
    <t>2021.3.21-2022.5.7</t>
  </si>
  <si>
    <t>2022.5.7结清</t>
  </si>
  <si>
    <t>史卫民</t>
  </si>
  <si>
    <t>6199851Q120109052883</t>
  </si>
  <si>
    <t>张学军</t>
  </si>
  <si>
    <t>6199851Q120119083666</t>
  </si>
  <si>
    <t>刘炫君</t>
  </si>
  <si>
    <t>6199851Q120119163010</t>
  </si>
  <si>
    <t>文奇娃</t>
  </si>
  <si>
    <t>6199851Q120120229380</t>
  </si>
  <si>
    <t>奚元平</t>
  </si>
  <si>
    <t>6199851Q120120221962</t>
  </si>
  <si>
    <t>李玉春</t>
  </si>
  <si>
    <t>6199851Q121098269673</t>
  </si>
  <si>
    <t>程仓</t>
  </si>
  <si>
    <t>6199851Q121120614710</t>
  </si>
  <si>
    <t>吴刚柱</t>
  </si>
  <si>
    <t>6199851Q121120616835</t>
  </si>
  <si>
    <t>合计</t>
  </si>
  <si>
    <t>610126********6315</t>
    <phoneticPr fontId="23" type="noConversion"/>
  </si>
  <si>
    <t>610126********0011</t>
    <phoneticPr fontId="23" type="noConversion"/>
  </si>
  <si>
    <t>610126********6335</t>
    <phoneticPr fontId="23" type="noConversion"/>
  </si>
  <si>
    <t>610126********001X</t>
    <phoneticPr fontId="23" type="noConversion"/>
  </si>
  <si>
    <t>610126********0010</t>
    <phoneticPr fontId="23" type="noConversion"/>
  </si>
  <si>
    <t>610126********6333</t>
    <phoneticPr fontId="23" type="noConversion"/>
  </si>
  <si>
    <t>610126********0032</t>
    <phoneticPr fontId="23" type="noConversion"/>
  </si>
  <si>
    <t>610126********6349</t>
    <phoneticPr fontId="23" type="noConversion"/>
  </si>
  <si>
    <t>610126********6371</t>
    <phoneticPr fontId="23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</si>
</sst>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yyyy/m/d;@"/>
  </numFmts>
  <fonts count="24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2"/>
      <color indexed="10"/>
      <name val="宋体"/>
      <charset val="134"/>
    </font>
    <font>
      <b/>
      <sz val="26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NumberFormat="1" applyFont="1" applyFill="1" applyBorder="1" applyAlignment="1" applyProtection="1">
      <alignment vertical="center"/>
    </xf>
    <xf numFmtId="176" fontId="0" fillId="0" borderId="0" xfId="0" applyNumberFormat="1" applyFont="1" applyFill="1" applyBorder="1" applyAlignment="1" applyProtection="1">
      <alignment vertical="center"/>
    </xf>
    <xf numFmtId="0" fontId="21" fillId="0" borderId="10" xfId="0" applyFont="1" applyBorder="1" applyAlignment="1">
      <alignment horizontal="center"/>
    </xf>
    <xf numFmtId="0" fontId="21" fillId="0" borderId="11" xfId="0" applyFont="1" applyBorder="1" applyAlignment="1">
      <alignment horizontal="center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21" fillId="0" borderId="10" xfId="0" applyNumberFormat="1" applyFont="1" applyFill="1" applyBorder="1" applyAlignment="1" applyProtection="1">
      <alignment horizontal="center" vertical="center"/>
    </xf>
    <xf numFmtId="177" fontId="21" fillId="0" borderId="10" xfId="0" applyNumberFormat="1" applyFont="1" applyFill="1" applyBorder="1" applyAlignment="1" applyProtection="1">
      <alignment horizontal="center" vertical="center"/>
    </xf>
    <xf numFmtId="176" fontId="21" fillId="0" borderId="11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vertical="center"/>
    </xf>
    <xf numFmtId="0" fontId="18" fillId="0" borderId="0" xfId="0" applyNumberFormat="1" applyFont="1" applyFill="1" applyBorder="1" applyAlignment="1" applyProtection="1">
      <alignment vertical="center"/>
    </xf>
    <xf numFmtId="0" fontId="22" fillId="0" borderId="10" xfId="0" applyNumberFormat="1" applyFont="1" applyFill="1" applyBorder="1" applyAlignment="1" applyProtection="1">
      <alignment horizontal="center" vertical="center"/>
    </xf>
    <xf numFmtId="177" fontId="22" fillId="0" borderId="10" xfId="0" applyNumberFormat="1" applyFont="1" applyFill="1" applyBorder="1" applyAlignment="1" applyProtection="1">
      <alignment horizontal="center" vertical="center"/>
    </xf>
    <xf numFmtId="176" fontId="22" fillId="0" borderId="11" xfId="0" applyNumberFormat="1" applyFont="1" applyFill="1" applyBorder="1" applyAlignment="1" applyProtection="1">
      <alignment horizontal="center" vertical="center"/>
    </xf>
    <xf numFmtId="0" fontId="21" fillId="0" borderId="10" xfId="0" quotePrefix="1" applyNumberFormat="1" applyFont="1" applyFill="1" applyBorder="1" applyAlignment="1" applyProtection="1">
      <alignment horizontal="center" vertical="center"/>
    </xf>
    <xf numFmtId="49" fontId="21" fillId="0" borderId="10" xfId="0" applyNumberFormat="1" applyFont="1" applyFill="1" applyBorder="1" applyAlignment="1" applyProtection="1">
      <alignment horizontal="center" vertical="center"/>
    </xf>
    <xf numFmtId="49" fontId="21" fillId="0" borderId="10" xfId="0" quotePrefix="1" applyNumberFormat="1" applyFont="1" applyFill="1" applyBorder="1" applyAlignment="1" applyProtection="1">
      <alignment horizontal="center" vertical="center"/>
    </xf>
    <xf numFmtId="176" fontId="21" fillId="0" borderId="10" xfId="0" applyNumberFormat="1" applyFont="1" applyFill="1" applyBorder="1" applyAlignment="1" applyProtection="1">
      <alignment horizontal="center" vertical="center"/>
    </xf>
    <xf numFmtId="0" fontId="0" fillId="0" borderId="14" xfId="0" applyNumberFormat="1" applyFont="1" applyFill="1" applyBorder="1" applyAlignment="1" applyProtection="1">
      <alignment vertical="center"/>
    </xf>
    <xf numFmtId="0" fontId="19" fillId="0" borderId="0" xfId="0" applyNumberFormat="1" applyFont="1" applyFill="1" applyBorder="1" applyAlignment="1" applyProtection="1">
      <alignment horizontal="center" vertical="center"/>
    </xf>
    <xf numFmtId="0" fontId="20" fillId="0" borderId="0" xfId="0" applyNumberFormat="1" applyFont="1" applyFill="1" applyAlignment="1" applyProtection="1">
      <alignment horizontal="left" vertical="center"/>
    </xf>
    <xf numFmtId="0" fontId="21" fillId="0" borderId="11" xfId="0" applyNumberFormat="1" applyFont="1" applyFill="1" applyBorder="1" applyAlignment="1" applyProtection="1">
      <alignment horizontal="center" vertical="center"/>
    </xf>
    <xf numFmtId="0" fontId="21" fillId="0" borderId="13" xfId="0" applyNumberFormat="1" applyFont="1" applyFill="1" applyBorder="1" applyAlignment="1" applyProtection="1">
      <alignment horizontal="center" vertical="center"/>
    </xf>
    <xf numFmtId="0" fontId="21" fillId="0" borderId="12" xfId="0" applyNumberFormat="1" applyFont="1" applyFill="1" applyBorder="1" applyAlignment="1" applyProtection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4"/>
  <sheetViews>
    <sheetView tabSelected="1" workbookViewId="0">
      <pane ySplit="3" topLeftCell="A4" activePane="bottomLeft" state="frozen"/>
      <selection pane="bottomLeft" activeCell="D13" sqref="D13"/>
    </sheetView>
  </sheetViews>
  <sheetFormatPr defaultColWidth="9" defaultRowHeight="14.25" customHeight="1"/>
  <cols>
    <col min="1" max="1" width="5.125" style="1" customWidth="1"/>
    <col min="2" max="2" width="8.125" style="1" customWidth="1"/>
    <col min="3" max="3" width="7.25" style="1" customWidth="1"/>
    <col min="4" max="4" width="18.5" style="1" customWidth="1"/>
    <col min="5" max="5" width="19.5" style="1" customWidth="1"/>
    <col min="6" max="7" width="10.875" style="1" customWidth="1"/>
    <col min="8" max="8" width="6" style="1" customWidth="1"/>
    <col min="9" max="9" width="10.875" style="1" customWidth="1"/>
    <col min="10" max="10" width="7.375" style="1" customWidth="1"/>
    <col min="11" max="11" width="21.25" style="1" customWidth="1"/>
    <col min="12" max="12" width="8.5" style="1" customWidth="1"/>
    <col min="13" max="13" width="10" style="2" customWidth="1"/>
    <col min="14" max="14" width="12.5" style="1" customWidth="1"/>
  </cols>
  <sheetData>
    <row r="1" spans="1:14" ht="60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4" ht="45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4" ht="20.100000000000001" customHeigh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4" t="s">
        <v>14</v>
      </c>
      <c r="N3" s="5" t="s">
        <v>15</v>
      </c>
    </row>
    <row r="4" spans="1:14" ht="20.100000000000001" customHeight="1">
      <c r="A4" s="6">
        <v>1</v>
      </c>
      <c r="B4" s="6" t="s">
        <v>16</v>
      </c>
      <c r="C4" s="6" t="s">
        <v>16</v>
      </c>
      <c r="D4" s="6" t="s">
        <v>40</v>
      </c>
      <c r="E4" s="6" t="s">
        <v>17</v>
      </c>
      <c r="F4" s="6">
        <v>6000</v>
      </c>
      <c r="G4" s="7">
        <v>44132</v>
      </c>
      <c r="H4" s="6">
        <v>36</v>
      </c>
      <c r="I4" s="7">
        <v>45227</v>
      </c>
      <c r="J4" s="6">
        <v>4.75</v>
      </c>
      <c r="K4" s="6" t="s">
        <v>18</v>
      </c>
      <c r="L4" s="6">
        <v>92</v>
      </c>
      <c r="M4" s="8">
        <f t="shared" ref="M4:M13" si="0">F4*J4*L4/360/100</f>
        <v>72.833333333333329</v>
      </c>
      <c r="N4" s="9"/>
    </row>
    <row r="5" spans="1:14" s="10" customFormat="1" ht="20.100000000000001" customHeight="1">
      <c r="A5" s="11">
        <v>2</v>
      </c>
      <c r="B5" s="11" t="s">
        <v>19</v>
      </c>
      <c r="C5" s="11" t="s">
        <v>19</v>
      </c>
      <c r="D5" s="11" t="s">
        <v>41</v>
      </c>
      <c r="E5" s="11" t="s">
        <v>20</v>
      </c>
      <c r="F5" s="11">
        <v>10000</v>
      </c>
      <c r="G5" s="12">
        <v>44138</v>
      </c>
      <c r="H5" s="11">
        <v>24</v>
      </c>
      <c r="I5" s="12">
        <v>44868</v>
      </c>
      <c r="J5" s="11">
        <v>4.75</v>
      </c>
      <c r="K5" s="6" t="s">
        <v>21</v>
      </c>
      <c r="L5" s="6">
        <v>48</v>
      </c>
      <c r="M5" s="13">
        <f t="shared" si="0"/>
        <v>63.333333333333329</v>
      </c>
      <c r="N5" s="11" t="s">
        <v>22</v>
      </c>
    </row>
    <row r="6" spans="1:14" ht="20.100000000000001" customHeight="1">
      <c r="A6" s="6">
        <v>3</v>
      </c>
      <c r="B6" s="6" t="s">
        <v>23</v>
      </c>
      <c r="C6" s="6" t="s">
        <v>23</v>
      </c>
      <c r="D6" s="6" t="s">
        <v>42</v>
      </c>
      <c r="E6" s="6" t="s">
        <v>24</v>
      </c>
      <c r="F6" s="6">
        <v>10000</v>
      </c>
      <c r="G6" s="7">
        <v>44138</v>
      </c>
      <c r="H6" s="6">
        <v>36</v>
      </c>
      <c r="I6" s="7">
        <v>45233</v>
      </c>
      <c r="J6" s="6">
        <v>4.75</v>
      </c>
      <c r="K6" s="6" t="s">
        <v>18</v>
      </c>
      <c r="L6" s="6">
        <v>92</v>
      </c>
      <c r="M6" s="8">
        <f t="shared" si="0"/>
        <v>121.38888888888889</v>
      </c>
      <c r="N6" s="9"/>
    </row>
    <row r="7" spans="1:14" ht="20.100000000000001" customHeight="1">
      <c r="A7" s="6">
        <v>4</v>
      </c>
      <c r="B7" s="6" t="s">
        <v>25</v>
      </c>
      <c r="C7" s="6" t="s">
        <v>25</v>
      </c>
      <c r="D7" s="6" t="s">
        <v>43</v>
      </c>
      <c r="E7" s="6" t="s">
        <v>26</v>
      </c>
      <c r="F7" s="6">
        <v>10000</v>
      </c>
      <c r="G7" s="7">
        <v>44139</v>
      </c>
      <c r="H7" s="6">
        <v>36</v>
      </c>
      <c r="I7" s="7">
        <v>45234</v>
      </c>
      <c r="J7" s="6">
        <v>4.75</v>
      </c>
      <c r="K7" s="6" t="s">
        <v>18</v>
      </c>
      <c r="L7" s="6">
        <v>92</v>
      </c>
      <c r="M7" s="8">
        <f t="shared" si="0"/>
        <v>121.38888888888889</v>
      </c>
      <c r="N7" s="9"/>
    </row>
    <row r="8" spans="1:14" ht="20.100000000000001" customHeight="1">
      <c r="A8" s="6">
        <v>5</v>
      </c>
      <c r="B8" s="6" t="s">
        <v>27</v>
      </c>
      <c r="C8" s="6" t="s">
        <v>27</v>
      </c>
      <c r="D8" s="6" t="s">
        <v>44</v>
      </c>
      <c r="E8" s="6" t="s">
        <v>28</v>
      </c>
      <c r="F8" s="6">
        <v>30000</v>
      </c>
      <c r="G8" s="7">
        <v>44139</v>
      </c>
      <c r="H8" s="6">
        <v>36</v>
      </c>
      <c r="I8" s="7">
        <v>45234</v>
      </c>
      <c r="J8" s="6">
        <v>4.75</v>
      </c>
      <c r="K8" s="6" t="s">
        <v>18</v>
      </c>
      <c r="L8" s="6">
        <v>92</v>
      </c>
      <c r="M8" s="8">
        <f t="shared" si="0"/>
        <v>364.16666666666663</v>
      </c>
      <c r="N8" s="9"/>
    </row>
    <row r="9" spans="1:14" ht="20.100000000000001" customHeight="1">
      <c r="A9" s="6">
        <v>6</v>
      </c>
      <c r="B9" s="6" t="s">
        <v>29</v>
      </c>
      <c r="C9" s="6" t="s">
        <v>29</v>
      </c>
      <c r="D9" s="14" t="s">
        <v>45</v>
      </c>
      <c r="E9" s="6" t="s">
        <v>30</v>
      </c>
      <c r="F9" s="6">
        <v>12000</v>
      </c>
      <c r="G9" s="7">
        <v>44183</v>
      </c>
      <c r="H9" s="6">
        <v>36</v>
      </c>
      <c r="I9" s="7">
        <v>45278</v>
      </c>
      <c r="J9" s="6">
        <v>4.75</v>
      </c>
      <c r="K9" s="6" t="s">
        <v>18</v>
      </c>
      <c r="L9" s="6">
        <v>92</v>
      </c>
      <c r="M9" s="8">
        <f t="shared" si="0"/>
        <v>145.66666666666666</v>
      </c>
      <c r="N9" s="9"/>
    </row>
    <row r="10" spans="1:14" ht="20.100000000000001" customHeight="1">
      <c r="A10" s="6">
        <v>7</v>
      </c>
      <c r="B10" s="6" t="s">
        <v>31</v>
      </c>
      <c r="C10" s="6" t="s">
        <v>31</v>
      </c>
      <c r="D10" s="14" t="s">
        <v>48</v>
      </c>
      <c r="E10" s="6" t="s">
        <v>32</v>
      </c>
      <c r="F10" s="6">
        <v>50000</v>
      </c>
      <c r="G10" s="7">
        <v>44183</v>
      </c>
      <c r="H10" s="6">
        <v>36</v>
      </c>
      <c r="I10" s="7">
        <v>45278</v>
      </c>
      <c r="J10" s="6">
        <v>4.75</v>
      </c>
      <c r="K10" s="6" t="s">
        <v>18</v>
      </c>
      <c r="L10" s="6">
        <v>92</v>
      </c>
      <c r="M10" s="8">
        <f t="shared" si="0"/>
        <v>606.94444444444446</v>
      </c>
      <c r="N10" s="9"/>
    </row>
    <row r="11" spans="1:14" ht="20.100000000000001" customHeight="1">
      <c r="A11" s="6">
        <v>8</v>
      </c>
      <c r="B11" s="6" t="s">
        <v>33</v>
      </c>
      <c r="C11" s="6" t="s">
        <v>33</v>
      </c>
      <c r="D11" s="15" t="s">
        <v>46</v>
      </c>
      <c r="E11" s="6" t="s">
        <v>34</v>
      </c>
      <c r="F11" s="6">
        <v>1000</v>
      </c>
      <c r="G11" s="7">
        <v>44467</v>
      </c>
      <c r="H11" s="6">
        <v>36</v>
      </c>
      <c r="I11" s="7">
        <v>45563</v>
      </c>
      <c r="J11" s="6">
        <v>3.85</v>
      </c>
      <c r="K11" s="6" t="s">
        <v>18</v>
      </c>
      <c r="L11" s="6">
        <v>92</v>
      </c>
      <c r="M11" s="8">
        <f t="shared" si="0"/>
        <v>9.8388888888888886</v>
      </c>
      <c r="N11" s="9"/>
    </row>
    <row r="12" spans="1:14" ht="20.100000000000001" customHeight="1">
      <c r="A12" s="6">
        <v>9</v>
      </c>
      <c r="B12" s="6" t="s">
        <v>35</v>
      </c>
      <c r="C12" s="6" t="s">
        <v>35</v>
      </c>
      <c r="D12" s="16" t="s">
        <v>47</v>
      </c>
      <c r="E12" s="6" t="s">
        <v>36</v>
      </c>
      <c r="F12" s="6">
        <v>20000</v>
      </c>
      <c r="G12" s="7">
        <v>44551</v>
      </c>
      <c r="H12" s="6">
        <v>36</v>
      </c>
      <c r="I12" s="7">
        <v>45647</v>
      </c>
      <c r="J12" s="17">
        <v>3.8</v>
      </c>
      <c r="K12" s="6" t="s">
        <v>18</v>
      </c>
      <c r="L12" s="6">
        <v>92</v>
      </c>
      <c r="M12" s="8">
        <f t="shared" si="0"/>
        <v>194.22222222222223</v>
      </c>
      <c r="N12" s="9"/>
    </row>
    <row r="13" spans="1:14" ht="20.100000000000001" customHeight="1">
      <c r="A13" s="6">
        <v>10</v>
      </c>
      <c r="B13" s="6" t="s">
        <v>37</v>
      </c>
      <c r="C13" s="6" t="s">
        <v>37</v>
      </c>
      <c r="D13" s="16" t="s">
        <v>44</v>
      </c>
      <c r="E13" s="6" t="s">
        <v>38</v>
      </c>
      <c r="F13" s="6">
        <v>1000</v>
      </c>
      <c r="G13" s="7">
        <v>44551</v>
      </c>
      <c r="H13" s="6">
        <v>36</v>
      </c>
      <c r="I13" s="7">
        <v>45647</v>
      </c>
      <c r="J13" s="17">
        <v>3.8</v>
      </c>
      <c r="K13" s="6" t="s">
        <v>18</v>
      </c>
      <c r="L13" s="6">
        <v>92</v>
      </c>
      <c r="M13" s="8">
        <f t="shared" si="0"/>
        <v>9.7111111111111104</v>
      </c>
      <c r="N13" s="9"/>
    </row>
    <row r="14" spans="1:14" ht="20.100000000000001" customHeight="1">
      <c r="A14" s="21" t="s">
        <v>39</v>
      </c>
      <c r="B14" s="22"/>
      <c r="C14" s="23"/>
      <c r="D14" s="6"/>
      <c r="E14" s="6"/>
      <c r="F14" s="6">
        <f>SUM(F4:F13)</f>
        <v>150000</v>
      </c>
      <c r="G14" s="6"/>
      <c r="H14" s="6"/>
      <c r="I14" s="7"/>
      <c r="J14" s="6"/>
      <c r="K14" s="6"/>
      <c r="L14" s="6"/>
      <c r="M14" s="17">
        <f>SUM(M4:M13)</f>
        <v>1709.4944444444445</v>
      </c>
      <c r="N14" s="18"/>
    </row>
  </sheetData>
  <mergeCells count="3">
    <mergeCell ref="A1:M1"/>
    <mergeCell ref="A2:M2"/>
    <mergeCell ref="A14:C14"/>
  </mergeCells>
  <phoneticPr fontId="23" type="noConversion"/>
  <pageMargins left="0.75" right="0.75" top="1" bottom="1" header="0.51180555555555596" footer="0.51180555555555596"/>
  <pageSetup paperSize="9" scale="77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客户贷款台账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2017-12-01T08:15:02Z</dcterms:created>
  <dcterms:modified xsi:type="dcterms:W3CDTF">2022-06-10T09:55:14Z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3463D8FD1D0B4492A2CFED7B664923A0</vt:lpwstr>
  </property>
</Properties>
</file>